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filterPrivacy="1"/>
  <xr:revisionPtr revIDLastSave="0" documentId="8_{20EFAAEB-2AEB-45C2-AE45-90702E3D371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9" i="1"/>
  <c r="G5" i="1"/>
  <c r="G6" i="1"/>
  <c r="G31" i="1" l="1"/>
  <c r="G16" i="1"/>
  <c r="G20" i="1" s="1"/>
  <c r="G14" i="1"/>
  <c r="G19" i="1" s="1"/>
  <c r="G12" i="1"/>
  <c r="G11" i="1"/>
  <c r="G18" i="1" l="1"/>
  <c r="G21" i="1" s="1"/>
  <c r="G33" i="1" s="1"/>
</calcChain>
</file>

<file path=xl/sharedStrings.xml><?xml version="1.0" encoding="utf-8"?>
<sst xmlns="http://schemas.openxmlformats.org/spreadsheetml/2006/main" count="120" uniqueCount="88">
  <si>
    <t>Položka</t>
  </si>
  <si>
    <t>Jednotka položky</t>
  </si>
  <si>
    <t>Cena za jednotku
v Kč bez DPH</t>
  </si>
  <si>
    <t>Cena za položku
celkem</t>
  </si>
  <si>
    <t>Cena za celou položku</t>
  </si>
  <si>
    <t xml:space="preserve"> </t>
  </si>
  <si>
    <t>Dodávka a montáž 1 ks</t>
  </si>
  <si>
    <t>1 ks za 1 měsíc</t>
  </si>
  <si>
    <t>I.</t>
  </si>
  <si>
    <t>1 ČlověkaHodina</t>
  </si>
  <si>
    <t>Práce - servis HW technika</t>
  </si>
  <si>
    <t>Služby rozvoje software IS</t>
  </si>
  <si>
    <t>Práce - vzdálený servis HW technika</t>
  </si>
  <si>
    <t>Doprava</t>
  </si>
  <si>
    <t>Vysvětlivky:</t>
  </si>
  <si>
    <t xml:space="preserve">Předpokládaný
počet položek
celkem 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</si>
  <si>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</si>
  <si>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</si>
  <si>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</si>
  <si>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</si>
  <si>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</si>
  <si>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</si>
  <si>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</si>
  <si>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</si>
  <si>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</si>
  <si>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Sekce</t>
  </si>
  <si>
    <t>Duální anténa GPS/GSM</t>
  </si>
  <si>
    <t>Cena práce a dopravy:</t>
  </si>
  <si>
    <t>Legenda
barev</t>
  </si>
  <si>
    <t>"Cena za položku celkem", která se automaticky vypočte přes kalkulační vzorec a přebírá se do finálních celkových cen</t>
  </si>
  <si>
    <t>Zadavatelem "Předpokládaný počet položek celkem" nebo "Cena za položku celkem", která se automaticky přebírá z jiné položky nebo se vypočte přes kalkulační vzorec</t>
  </si>
  <si>
    <t>GPS jednotka pro dodávkové a osobní vozidlo</t>
  </si>
  <si>
    <t>GPS anténa</t>
  </si>
  <si>
    <t>GSM anténa</t>
  </si>
  <si>
    <t>Přenosné GPS jednotky</t>
  </si>
  <si>
    <t>Přenosná (mobilní) GPS jednotka (pro soukromá vozidla bez montáže)</t>
  </si>
  <si>
    <t>Provozní poplatek za vozidlo</t>
  </si>
  <si>
    <t>Vyplní Dodavatel</t>
  </si>
  <si>
    <t>1 km</t>
  </si>
  <si>
    <t>z toho za licence</t>
  </si>
  <si>
    <t>1.1</t>
  </si>
  <si>
    <t>Popis položky k nacenění</t>
  </si>
  <si>
    <t>XI.</t>
  </si>
  <si>
    <t>Specifikace nabídkové ceny</t>
  </si>
  <si>
    <t>Datový přenos provozu SIM karty - Telemetrická jednotka</t>
  </si>
  <si>
    <t>Výše jsou uvedeny nejčastěji používané HW komponenty pro servisní opravy, ale nelze postihnout celý sortiment, a proto v průběhu poskytování servisních služeb může Zhotovitel nabídnout Objednateli použít i jiné HW komponenty.  V takovém případě bude cena dohodnuta s Objednatelem a náklady budou fakturovány vždy dle skutečnosti.</t>
  </si>
  <si>
    <t xml:space="preserve">Dodávka, implementace a zprovoznění vybavení Datového centra </t>
  </si>
  <si>
    <t>3.1</t>
  </si>
  <si>
    <t>3.2</t>
  </si>
  <si>
    <r>
      <t xml:space="preserve">Cena celkem výpočtem z předešlých cenových položek sekce III, IV,V </t>
    </r>
    <r>
      <rPr>
        <sz val="11"/>
        <color theme="1"/>
        <rFont val="Calibri"/>
        <family val="2"/>
        <charset val="238"/>
        <scheme val="minor"/>
      </rPr>
      <t>vč. dopravy na předpokládaný celkový počet položek:</t>
    </r>
  </si>
  <si>
    <r>
      <t xml:space="preserve">Dodatečné dodávky, montáže a zprovoznění HW TELEMETRICKÝCH JEDNOTEK </t>
    </r>
    <r>
      <rPr>
        <sz val="11"/>
        <color theme="1"/>
        <rFont val="Calibri"/>
        <family val="2"/>
        <charset val="238"/>
        <scheme val="minor"/>
      </rPr>
      <t>s příslušenstvím na vozidla/stroje, a to bez dopravy</t>
    </r>
    <r>
      <rPr>
        <sz val="11"/>
        <rFont val="Calibri"/>
        <family val="2"/>
        <charset val="238"/>
        <scheme val="minor"/>
      </rPr>
      <t xml:space="preserve"> (jednotkové ceny musí být nižší než v sekci III cenové tabulky, a to nižší o náklady na dopravu, které budou účtovány zvlášť)</t>
    </r>
  </si>
  <si>
    <r>
      <t xml:space="preserve">Dodávka a implementace software a hardware </t>
    </r>
    <r>
      <rPr>
        <b/>
        <sz val="11"/>
        <color theme="1"/>
        <rFont val="Calibri"/>
        <family val="2"/>
        <charset val="238"/>
        <scheme val="minor"/>
      </rPr>
      <t>IS pro Elektronický Informační systém pro plánování, řízení a vyhodnocení svozu odpadu</t>
    </r>
    <r>
      <rPr>
        <sz val="11"/>
        <color theme="1"/>
        <rFont val="Calibri"/>
        <family val="2"/>
        <scheme val="minor"/>
      </rPr>
      <t xml:space="preserve"> a jeho komplexního zprovoznění, vč. licencí, technické dokumentace, školení:</t>
    </r>
  </si>
  <si>
    <r>
      <t xml:space="preserve">Dodávka a implementace software </t>
    </r>
    <r>
      <rPr>
        <b/>
        <sz val="11"/>
        <color theme="1"/>
        <rFont val="Calibri"/>
        <family val="2"/>
        <charset val="238"/>
        <scheme val="minor"/>
      </rPr>
      <t>IS Elektronický Informační systém pro plánování, řízení a vyhodnocení svozu odpadu</t>
    </r>
    <r>
      <rPr>
        <sz val="11"/>
        <color theme="1"/>
        <rFont val="Calibri"/>
        <family val="2"/>
        <scheme val="minor"/>
      </rPr>
      <t xml:space="preserve"> a jeho komplexního zprovoznění, vč. licencí, technické dokumentace, školení</t>
    </r>
  </si>
  <si>
    <r>
      <t xml:space="preserve">Dodávka, montáž a zprovoznění HW </t>
    </r>
    <r>
      <rPr>
        <b/>
        <sz val="11"/>
        <color theme="1"/>
        <rFont val="Calibri"/>
        <family val="2"/>
        <charset val="238"/>
        <scheme val="minor"/>
      </rPr>
      <t>telemetrických jednotek</t>
    </r>
    <r>
      <rPr>
        <sz val="11"/>
        <color theme="1"/>
        <rFont val="Calibri"/>
        <family val="2"/>
        <scheme val="minor"/>
      </rPr>
      <t xml:space="preserve"> s příslušenstvím na vozidla vč. dopravy na předpokládaný celkový počet položek:</t>
    </r>
  </si>
  <si>
    <t>Svozové vozidlo  vč. zapojení výstupů dat z nástavby</t>
  </si>
  <si>
    <t>Kontejnerové vozidlo určené pro svoz VOK</t>
  </si>
  <si>
    <t>Dodávka, montáž a zprovoznění HW pro VOK na předpokládaný celkový počet položek:</t>
  </si>
  <si>
    <t>Velkoobjemový kontejner</t>
  </si>
  <si>
    <t>Dodávka, montáž Tabletů s příslušenstvím (nabíječka, držák) vč. dopravy</t>
  </si>
  <si>
    <t xml:space="preserve">Dodávka Tabletů </t>
  </si>
  <si>
    <t>součet 3.1 a 3.2</t>
  </si>
  <si>
    <t>Dodávka HW pro Svozová a pro kontejnerová vozidla</t>
  </si>
  <si>
    <t>Dodávka HW Velkoobjemové kontejnery "VOK"</t>
  </si>
  <si>
    <t>NABÍDKOVÁ CENA CELKEM za dodávky, montáže a zajištění funkčnosti provozu IS, HW Datového centra, koncových zařízení HW vozidel včetně licencí</t>
  </si>
  <si>
    <t>SERVISNÍ SLUŽBY VČETNÉ PROVOZNÍCH POPLATKŮ (na dobu 48 měsíců) pro software a hardware IS, koncová zařízení HW vozidel (70 ks) a tabletů (10 ks) a (500 ks VOK) a vč. poplatků za datový přenos provozu SIM karty telekomunikačního operátora - vč. dodávky, montáže a provozu SIM</t>
  </si>
  <si>
    <t>Provozní poplatek za tablet</t>
  </si>
  <si>
    <t>Datový přenos provozu SIM karty - Tablet</t>
  </si>
  <si>
    <t>Nabídková cena CELKEM za SERVISNÍ SLUŽBY vč. provozních poplatků na dobu 48 měsíců</t>
  </si>
  <si>
    <t>Svozové vozidlo</t>
  </si>
  <si>
    <t>Kontejnerové vozidlo</t>
  </si>
  <si>
    <t>Ceny náhradních dílů telemetrických jednotek - bez dopravy:</t>
  </si>
  <si>
    <t>GPS jednotka pro svozové vozidlo</t>
  </si>
  <si>
    <t>TAG/identifikator na VOK</t>
  </si>
  <si>
    <t>6.1.</t>
  </si>
  <si>
    <t>6.2.</t>
  </si>
  <si>
    <t>6.3.</t>
  </si>
  <si>
    <t>8.1.</t>
  </si>
  <si>
    <t>8.2.</t>
  </si>
  <si>
    <t>8.3.</t>
  </si>
  <si>
    <t>8.4.</t>
  </si>
  <si>
    <t>8.5.</t>
  </si>
  <si>
    <t>8.6.</t>
  </si>
  <si>
    <t>Cena za servisní údržbu a podporu datového centra</t>
  </si>
  <si>
    <t>8.7.</t>
  </si>
  <si>
    <t xml:space="preserve">Cena za služby technické podpory provozu IS                                  (Technická specifikace kapitola 1.9 a 1.10. 1.12.) </t>
  </si>
  <si>
    <r>
      <t xml:space="preserve">Cena za služby servisní podpory </t>
    </r>
    <r>
      <rPr>
        <b/>
        <sz val="11"/>
        <color theme="1"/>
        <rFont val="Calibri"/>
        <family val="2"/>
        <charset val="238"/>
        <scheme val="minor"/>
      </rPr>
      <t>licencí</t>
    </r>
    <r>
      <rPr>
        <sz val="11"/>
        <color theme="1"/>
        <rFont val="Calibri"/>
        <family val="2"/>
        <charset val="238"/>
        <scheme val="minor"/>
      </rPr>
      <t xml:space="preserve"> IS                                                 (Technická specifikace kapitola 1.11)</t>
    </r>
  </si>
  <si>
    <r>
      <t xml:space="preserve">CELKOVÁ NABÍDKOVÁ CENA pro účely hodnocení nabídek </t>
    </r>
    <r>
      <rPr>
        <b/>
        <sz val="11"/>
        <rFont val="Calibri"/>
        <family val="2"/>
        <charset val="238"/>
        <scheme val="minor"/>
      </rPr>
      <t>vč. servisních služeb a provozních poplatků</t>
    </r>
    <r>
      <rPr>
        <b/>
        <sz val="11"/>
        <color rgb="FFFF0000"/>
        <rFont val="Calibri"/>
        <family val="2"/>
        <charset val="238"/>
        <scheme val="minor"/>
      </rPr>
      <t xml:space="preserve"> na dobu 48 měsíců</t>
    </r>
  </si>
  <si>
    <r>
      <t xml:space="preserve">Servisní služby a JEDNOTKOVÉ CENY </t>
    </r>
    <r>
      <rPr>
        <sz val="11"/>
        <color theme="1"/>
        <rFont val="Calibri"/>
        <family val="2"/>
        <charset val="238"/>
        <scheme val="minor"/>
      </rPr>
      <t>práce, HW koncových zařízení vozidel  vč. příslušenství a náhradních dílů na dobu 48 měsíců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</si>
</sst>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4" fillId="0" borderId="0" xfId="0" applyFon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left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2" xfId="0" quotePrefix="1" applyBorder="1" applyAlignment="1" applyProtection="1">
      <alignment horizontal="center" vertical="center"/>
      <protection hidden="1"/>
    </xf>
    <xf numFmtId="0" fontId="10" fillId="4" borderId="2" xfId="0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left" vertical="center" wrapText="1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left" vertical="center" wrapText="1"/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2" borderId="6" xfId="0" applyFont="1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left" vertical="center"/>
      <protection hidden="1"/>
    </xf>
    <xf numFmtId="0" fontId="4" fillId="4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4" fillId="4" borderId="7" xfId="0" applyFont="1" applyFill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left" vertical="center"/>
      <protection hidden="1"/>
    </xf>
    <xf numFmtId="0" fontId="0" fillId="0" borderId="0" xfId="0" applyBorder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 applyProtection="1">
      <alignment horizontal="left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 applyProtection="1">
      <alignment horizontal="left" vertical="center" wrapText="1"/>
      <protection hidden="1"/>
    </xf>
    <xf numFmtId="0" fontId="0" fillId="0" borderId="0" xfId="0" applyFill="1" applyBorder="1" applyAlignment="1" applyProtection="1">
      <alignment horizontal="left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3" borderId="0" xfId="0" applyFill="1" applyProtection="1">
      <protection hidden="1"/>
    </xf>
    <xf numFmtId="0" fontId="0" fillId="4" borderId="0" xfId="0" applyFill="1" applyProtection="1">
      <protection hidden="1"/>
    </xf>
    <xf numFmtId="0" fontId="0" fillId="2" borderId="0" xfId="0" applyFill="1" applyProtection="1">
      <protection hidden="1"/>
    </xf>
    <xf numFmtId="0" fontId="6" fillId="3" borderId="2" xfId="0" applyFont="1" applyFill="1" applyBorder="1" applyAlignment="1" applyProtection="1">
      <alignment horizontal="center" vertical="center"/>
      <protection locked="0" hidden="1"/>
    </xf>
    <xf numFmtId="0" fontId="0" fillId="3" borderId="2" xfId="0" applyFill="1" applyBorder="1" applyProtection="1">
      <protection locked="0" hidden="1"/>
    </xf>
    <xf numFmtId="0" fontId="0" fillId="3" borderId="2" xfId="0" applyFill="1" applyBorder="1" applyAlignment="1" applyProtection="1">
      <alignment horizontal="center" vertical="center"/>
      <protection locked="0" hidden="1"/>
    </xf>
    <xf numFmtId="0" fontId="0" fillId="0" borderId="0" xfId="0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center" vertical="center"/>
      <protection locked="0" hidden="1"/>
    </xf>
    <xf numFmtId="16" fontId="0" fillId="0" borderId="2" xfId="0" quotePrefix="1" applyNumberFormat="1" applyFill="1" applyBorder="1" applyAlignment="1" applyProtection="1">
      <alignment horizontal="center" vertical="center"/>
      <protection hidden="1"/>
    </xf>
    <xf numFmtId="0" fontId="0" fillId="2" borderId="9" xfId="0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5" borderId="2" xfId="0" applyFill="1" applyBorder="1" applyAlignment="1" applyProtection="1">
      <alignment horizontal="center" vertical="center"/>
      <protection hidden="1"/>
    </xf>
    <xf numFmtId="0" fontId="0" fillId="5" borderId="2" xfId="0" applyFill="1" applyBorder="1" applyAlignment="1" applyProtection="1">
      <alignment horizontal="left" vertical="center" wrapText="1"/>
      <protection hidden="1"/>
    </xf>
    <xf numFmtId="0" fontId="4" fillId="5" borderId="6" xfId="0" applyFont="1" applyFill="1" applyBorder="1" applyAlignment="1" applyProtection="1">
      <alignment horizontal="center" vertical="center"/>
      <protection hidden="1"/>
    </xf>
    <xf numFmtId="0" fontId="6" fillId="3" borderId="10" xfId="0" applyFont="1" applyFill="1" applyBorder="1" applyAlignment="1" applyProtection="1">
      <alignment horizontal="center" vertical="center"/>
      <protection locked="0" hidden="1"/>
    </xf>
    <xf numFmtId="0" fontId="0" fillId="4" borderId="10" xfId="0" applyFill="1" applyBorder="1" applyAlignment="1" applyProtection="1">
      <alignment horizontal="center" vertical="center"/>
      <protection hidden="1"/>
    </xf>
    <xf numFmtId="0" fontId="0" fillId="5" borderId="10" xfId="0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 wrapText="1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16" fontId="0" fillId="0" borderId="2" xfId="0" applyNumberFormat="1" applyFill="1" applyBorder="1" applyAlignment="1" applyProtection="1">
      <alignment horizontal="center" vertical="center"/>
      <protection hidden="1"/>
    </xf>
    <xf numFmtId="16" fontId="0" fillId="0" borderId="2" xfId="0" applyNumberFormat="1" applyBorder="1" applyAlignment="1" applyProtection="1">
      <alignment horizontal="center" vertical="center"/>
      <protection hidden="1"/>
    </xf>
    <xf numFmtId="0" fontId="0" fillId="4" borderId="2" xfId="0" quotePrefix="1" applyNumberForma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wrapText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2" xfId="0" applyFill="1" applyBorder="1" applyAlignment="1" applyProtection="1">
      <alignment vertical="center"/>
      <protection hidden="1"/>
    </xf>
    <xf numFmtId="0" fontId="3" fillId="5" borderId="3" xfId="0" applyFont="1" applyFill="1" applyBorder="1" applyAlignment="1" applyProtection="1">
      <alignment vertical="center" wrapText="1"/>
      <protection hidden="1"/>
    </xf>
    <xf numFmtId="0" fontId="4" fillId="5" borderId="3" xfId="0" applyFont="1" applyFill="1" applyBorder="1" applyAlignment="1" applyProtection="1">
      <alignment vertical="center" wrapText="1"/>
      <protection hidden="1"/>
    </xf>
    <xf numFmtId="0" fontId="4" fillId="0" borderId="4" xfId="0" applyFont="1" applyBorder="1" applyAlignment="1" applyProtection="1">
      <alignment horizontal="left" vertical="center" wrapText="1"/>
      <protection hidden="1"/>
    </xf>
    <xf numFmtId="0" fontId="4" fillId="0" borderId="4" xfId="0" applyFont="1" applyBorder="1" applyAlignment="1" applyProtection="1">
      <alignment horizontal="left" wrapText="1"/>
      <protection hidden="1"/>
    </xf>
    <xf numFmtId="0" fontId="4" fillId="0" borderId="0" xfId="0" applyFont="1" applyBorder="1" applyAlignment="1" applyProtection="1">
      <alignment horizontal="left" wrapText="1"/>
      <protection hidden="1"/>
    </xf>
    <xf numFmtId="0" fontId="4" fillId="5" borderId="0" xfId="0" applyFont="1" applyFill="1" applyAlignment="1" applyProtection="1">
      <alignment vertical="center" wrapText="1"/>
      <protection hidden="1"/>
    </xf>
    <xf numFmtId="0" fontId="4" fillId="5" borderId="5" xfId="0" applyFont="1" applyFill="1" applyBorder="1" applyAlignment="1" applyProtection="1">
      <alignment vertical="center" wrapText="1"/>
      <protection hidden="1"/>
    </xf>
    <xf numFmtId="0" fontId="4" fillId="5" borderId="6" xfId="0" applyFont="1" applyFill="1" applyBorder="1" applyAlignment="1" applyProtection="1">
      <alignment vertical="center" wrapText="1"/>
      <protection hidden="1"/>
    </xf>
    <xf numFmtId="0" fontId="0" fillId="5" borderId="0" xfId="0" applyFill="1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5" borderId="4" xfId="0" applyFont="1" applyFill="1" applyBorder="1" applyAlignment="1" applyProtection="1">
      <alignment horizontal="left" vertical="center" wrapText="1"/>
      <protection hidden="1"/>
    </xf>
    <xf numFmtId="0" fontId="4" fillId="5" borderId="4" xfId="0" applyFont="1" applyFill="1" applyBorder="1" applyAlignment="1" applyProtection="1">
      <alignment horizontal="left" wrapText="1"/>
      <protection hidden="1"/>
    </xf>
    <xf numFmtId="0" fontId="4" fillId="5" borderId="0" xfId="0" applyFont="1" applyFill="1" applyBorder="1" applyAlignment="1" applyProtection="1">
      <alignment horizontal="left" wrapText="1"/>
      <protection hidden="1"/>
    </xf>
    <xf numFmtId="0" fontId="0" fillId="5" borderId="0" xfId="0" applyFill="1" applyAlignment="1" applyProtection="1">
      <alignment horizontal="left" vertical="center" wrapText="1"/>
      <protection hidden="1"/>
    </xf>
    <xf numFmtId="0" fontId="0" fillId="5" borderId="0" xfId="0" applyFill="1" applyAlignment="1" applyProtection="1">
      <alignment horizontal="left" wrapText="1"/>
      <protection hidden="1"/>
    </xf>
    <xf numFmtId="0" fontId="4" fillId="5" borderId="2" xfId="0" applyFont="1" applyFill="1" applyBorder="1" applyAlignment="1" applyProtection="1">
      <alignment vertical="center" wrapText="1"/>
      <protection hidden="1"/>
    </xf>
    <xf numFmtId="0" fontId="4" fillId="0" borderId="8" xfId="0" applyFont="1" applyFill="1" applyBorder="1" applyAlignment="1" applyProtection="1">
      <alignment vertical="center" wrapText="1"/>
      <protection hidden="1"/>
    </xf>
    <xf numFmtId="0" fontId="0" fillId="0" borderId="0" xfId="0" applyFill="1" applyBorder="1" applyAlignment="1" applyProtection="1">
      <protection hidden="1"/>
    </xf>
    <xf numFmtId="0" fontId="6" fillId="5" borderId="5" xfId="0" applyFont="1" applyFill="1" applyBorder="1" applyAlignment="1" applyProtection="1">
      <alignment vertical="center" wrapText="1"/>
      <protection hidden="1"/>
    </xf>
    <xf numFmtId="0" fontId="6" fillId="5" borderId="6" xfId="0" applyFont="1" applyFill="1" applyBorder="1" applyAlignment="1" applyProtection="1">
      <alignment vertical="center" wrapText="1"/>
      <protection hidden="1"/>
    </xf>
    <xf numFmtId="0" fontId="6" fillId="0" borderId="4" xfId="0" applyFont="1" applyFill="1" applyBorder="1" applyAlignment="1" applyProtection="1">
      <alignment vertical="center" wrapText="1"/>
      <protection hidden="1"/>
    </xf>
    <xf numFmtId="0" fontId="0" fillId="0" borderId="4" xfId="0" applyFill="1" applyBorder="1" applyAlignment="1" applyProtection="1">
      <protection hidden="1"/>
    </xf>
    <xf numFmtId="0" fontId="4" fillId="0" borderId="1" xfId="0" applyFont="1" applyFill="1" applyBorder="1" applyAlignment="1" applyProtection="1">
      <alignment vertical="center" wrapText="1"/>
      <protection hidden="1"/>
    </xf>
    <xf numFmtId="0" fontId="4" fillId="5" borderId="12" xfId="0" applyFont="1" applyFill="1" applyBorder="1" applyAlignment="1" applyProtection="1">
      <alignment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tabSelected="1" topLeftCell="B1" zoomScaleNormal="100" workbookViewId="0">
      <selection activeCell="B33" sqref="B33:F33"/>
    </sheetView>
  </sheetViews>
  <sheetFormatPr defaultColWidth="8.85546875" defaultRowHeight="15" x14ac:dyDescent="0.25"/>
  <cols>
    <col min="1" max="1" width="9.140625" style="1" customWidth="1"/>
    <col min="2" max="2" width="11.28515625" style="2" customWidth="1"/>
    <col min="3" max="3" width="62.7109375" style="2" customWidth="1"/>
    <col min="4" max="4" width="26" style="2" customWidth="1"/>
    <col min="5" max="5" width="31.140625" style="2" customWidth="1"/>
    <col min="6" max="6" width="31.28515625" style="2" customWidth="1"/>
    <col min="7" max="7" width="32" style="2" customWidth="1"/>
    <col min="8" max="16384" width="8.85546875" style="2"/>
  </cols>
  <sheetData>
    <row r="1" spans="1:7" ht="30.75" customHeight="1" x14ac:dyDescent="0.25">
      <c r="B1" s="76" t="s">
        <v>43</v>
      </c>
      <c r="C1" s="74"/>
      <c r="D1" s="74"/>
      <c r="E1" s="74"/>
      <c r="F1" s="74"/>
      <c r="G1" s="74"/>
    </row>
    <row r="2" spans="1:7" ht="18.75" customHeight="1" thickBot="1" x14ac:dyDescent="0.3">
      <c r="B2" s="3"/>
      <c r="C2" s="4"/>
      <c r="D2" s="4"/>
      <c r="E2" s="5"/>
      <c r="F2" s="5"/>
      <c r="G2" s="5"/>
    </row>
    <row r="3" spans="1:7" ht="45" x14ac:dyDescent="0.25">
      <c r="A3" s="1" t="s">
        <v>25</v>
      </c>
      <c r="B3" s="56" t="s">
        <v>0</v>
      </c>
      <c r="C3" s="57" t="s">
        <v>41</v>
      </c>
      <c r="D3" s="57" t="s">
        <v>1</v>
      </c>
      <c r="E3" s="56" t="s">
        <v>2</v>
      </c>
      <c r="F3" s="56" t="s">
        <v>15</v>
      </c>
      <c r="G3" s="56" t="s">
        <v>3</v>
      </c>
    </row>
    <row r="4" spans="1:7" s="18" customFormat="1" ht="24" customHeight="1" x14ac:dyDescent="0.25">
      <c r="A4" s="22" t="s">
        <v>8</v>
      </c>
      <c r="B4" s="64" t="s">
        <v>51</v>
      </c>
      <c r="C4" s="64"/>
      <c r="D4" s="64"/>
      <c r="E4" s="64"/>
      <c r="F4" s="64"/>
      <c r="G4" s="64"/>
    </row>
    <row r="5" spans="1:7" ht="75.75" customHeight="1" x14ac:dyDescent="0.25">
      <c r="A5" s="1" t="s">
        <v>5</v>
      </c>
      <c r="B5" s="6">
        <v>1</v>
      </c>
      <c r="C5" s="50" t="s">
        <v>52</v>
      </c>
      <c r="D5" s="8" t="s">
        <v>4</v>
      </c>
      <c r="E5" s="40"/>
      <c r="F5" s="9">
        <v>1</v>
      </c>
      <c r="G5" s="10">
        <f>E5*F5</f>
        <v>0</v>
      </c>
    </row>
    <row r="6" spans="1:7" ht="32.25" customHeight="1" x14ac:dyDescent="0.25">
      <c r="B6" s="46" t="s">
        <v>40</v>
      </c>
      <c r="C6" s="16" t="s">
        <v>39</v>
      </c>
      <c r="D6" s="8" t="s">
        <v>4</v>
      </c>
      <c r="E6" s="40"/>
      <c r="F6" s="13">
        <v>1</v>
      </c>
      <c r="G6" s="47">
        <f>E6*F6</f>
        <v>0</v>
      </c>
    </row>
    <row r="7" spans="1:7" x14ac:dyDescent="0.25">
      <c r="B7" s="27"/>
      <c r="C7" s="43"/>
      <c r="D7" s="44"/>
      <c r="E7" s="45"/>
      <c r="F7" s="27"/>
      <c r="G7" s="27"/>
    </row>
    <row r="8" spans="1:7" ht="25.5" customHeight="1" x14ac:dyDescent="0.25">
      <c r="A8" s="48" t="s">
        <v>16</v>
      </c>
      <c r="B8" s="73" t="s">
        <v>46</v>
      </c>
      <c r="C8" s="73"/>
      <c r="D8" s="73"/>
      <c r="E8" s="73"/>
      <c r="F8" s="73"/>
      <c r="G8" s="73"/>
    </row>
    <row r="9" spans="1:7" ht="25.5" customHeight="1" x14ac:dyDescent="0.25">
      <c r="A9" s="48"/>
      <c r="B9" s="6">
        <v>2</v>
      </c>
      <c r="C9" s="16" t="s">
        <v>46</v>
      </c>
      <c r="D9" s="15" t="s">
        <v>6</v>
      </c>
      <c r="E9" s="40"/>
      <c r="F9" s="13">
        <v>1</v>
      </c>
      <c r="G9" s="10">
        <f>E9*F9</f>
        <v>0</v>
      </c>
    </row>
    <row r="10" spans="1:7" ht="27" customHeight="1" x14ac:dyDescent="0.25">
      <c r="A10" s="1" t="s">
        <v>17</v>
      </c>
      <c r="B10" s="73" t="s">
        <v>53</v>
      </c>
      <c r="C10" s="73"/>
      <c r="D10" s="73"/>
      <c r="E10" s="73"/>
      <c r="F10" s="73"/>
      <c r="G10" s="73"/>
    </row>
    <row r="11" spans="1:7" ht="33" customHeight="1" x14ac:dyDescent="0.25">
      <c r="B11" s="12" t="s">
        <v>47</v>
      </c>
      <c r="C11" s="7" t="s">
        <v>54</v>
      </c>
      <c r="D11" s="8" t="s">
        <v>6</v>
      </c>
      <c r="E11" s="40"/>
      <c r="F11" s="13">
        <v>60</v>
      </c>
      <c r="G11" s="10">
        <f>E11*F11</f>
        <v>0</v>
      </c>
    </row>
    <row r="12" spans="1:7" ht="33" customHeight="1" x14ac:dyDescent="0.25">
      <c r="B12" s="12" t="s">
        <v>48</v>
      </c>
      <c r="C12" s="7" t="s">
        <v>55</v>
      </c>
      <c r="D12" s="8" t="s">
        <v>6</v>
      </c>
      <c r="E12" s="40"/>
      <c r="F12" s="13">
        <v>25</v>
      </c>
      <c r="G12" s="10">
        <f>E12*F12</f>
        <v>0</v>
      </c>
    </row>
    <row r="13" spans="1:7" ht="27.75" customHeight="1" x14ac:dyDescent="0.25">
      <c r="A13" s="1" t="s">
        <v>18</v>
      </c>
      <c r="B13" s="73" t="s">
        <v>56</v>
      </c>
      <c r="C13" s="73"/>
      <c r="D13" s="73"/>
      <c r="E13" s="73"/>
      <c r="F13" s="73"/>
      <c r="G13" s="73"/>
    </row>
    <row r="14" spans="1:7" ht="30" customHeight="1" x14ac:dyDescent="0.25">
      <c r="B14" s="11">
        <v>4</v>
      </c>
      <c r="C14" s="14" t="s">
        <v>57</v>
      </c>
      <c r="D14" s="8" t="s">
        <v>6</v>
      </c>
      <c r="E14" s="40"/>
      <c r="F14" s="9">
        <v>500</v>
      </c>
      <c r="G14" s="10">
        <f>E14*F14</f>
        <v>0</v>
      </c>
    </row>
    <row r="15" spans="1:7" ht="32.25" customHeight="1" x14ac:dyDescent="0.25">
      <c r="A15" s="1" t="s">
        <v>19</v>
      </c>
      <c r="B15" s="65" t="s">
        <v>58</v>
      </c>
      <c r="C15" s="66"/>
      <c r="D15" s="66"/>
      <c r="E15" s="66"/>
      <c r="F15" s="66"/>
      <c r="G15" s="66"/>
    </row>
    <row r="16" spans="1:7" ht="33" customHeight="1" x14ac:dyDescent="0.25">
      <c r="B16" s="6">
        <v>5</v>
      </c>
      <c r="C16" s="14" t="s">
        <v>59</v>
      </c>
      <c r="D16" s="15" t="s">
        <v>6</v>
      </c>
      <c r="E16" s="40"/>
      <c r="F16" s="9">
        <v>10</v>
      </c>
      <c r="G16" s="10">
        <f>E16*F16</f>
        <v>0</v>
      </c>
    </row>
    <row r="17" spans="1:8" ht="33.950000000000003" customHeight="1" x14ac:dyDescent="0.25">
      <c r="A17" s="1" t="s">
        <v>20</v>
      </c>
      <c r="B17" s="70" t="s">
        <v>49</v>
      </c>
      <c r="C17" s="70"/>
      <c r="D17" s="70"/>
      <c r="E17" s="70"/>
      <c r="F17" s="70"/>
      <c r="G17" s="70"/>
    </row>
    <row r="18" spans="1:8" ht="30" customHeight="1" x14ac:dyDescent="0.25">
      <c r="B18" s="58" t="s">
        <v>73</v>
      </c>
      <c r="C18" s="7" t="s">
        <v>61</v>
      </c>
      <c r="D18" s="8" t="s">
        <v>4</v>
      </c>
      <c r="E18" s="17" t="s">
        <v>60</v>
      </c>
      <c r="F18" s="9">
        <v>85</v>
      </c>
      <c r="G18" s="10">
        <f>G11+G12</f>
        <v>0</v>
      </c>
      <c r="H18" s="18"/>
    </row>
    <row r="19" spans="1:8" ht="30" customHeight="1" x14ac:dyDescent="0.25">
      <c r="B19" s="58" t="s">
        <v>74</v>
      </c>
      <c r="C19" s="7" t="s">
        <v>62</v>
      </c>
      <c r="D19" s="8" t="s">
        <v>4</v>
      </c>
      <c r="E19" s="60">
        <v>4</v>
      </c>
      <c r="F19" s="9">
        <v>500</v>
      </c>
      <c r="G19" s="10">
        <f>G14</f>
        <v>0</v>
      </c>
    </row>
    <row r="20" spans="1:8" ht="28.5" customHeight="1" thickBot="1" x14ac:dyDescent="0.3">
      <c r="B20" s="58" t="s">
        <v>75</v>
      </c>
      <c r="C20" s="14" t="s">
        <v>59</v>
      </c>
      <c r="D20" s="8" t="s">
        <v>4</v>
      </c>
      <c r="E20" s="17">
        <v>5</v>
      </c>
      <c r="F20" s="9">
        <v>10</v>
      </c>
      <c r="G20" s="10">
        <f>G16</f>
        <v>0</v>
      </c>
    </row>
    <row r="21" spans="1:8" ht="47.25" customHeight="1" thickBot="1" x14ac:dyDescent="0.3">
      <c r="A21" s="1" t="s">
        <v>21</v>
      </c>
      <c r="B21" s="71" t="s">
        <v>63</v>
      </c>
      <c r="C21" s="72"/>
      <c r="D21" s="72"/>
      <c r="E21" s="72"/>
      <c r="F21" s="72"/>
      <c r="G21" s="51">
        <f>G5+G9+SUM(G18:G20)</f>
        <v>0</v>
      </c>
    </row>
    <row r="22" spans="1:8" ht="20.45" customHeight="1" thickBot="1" x14ac:dyDescent="0.3">
      <c r="B22" s="83"/>
      <c r="C22" s="84"/>
      <c r="D22" s="84"/>
      <c r="E22" s="84"/>
      <c r="F22" s="84"/>
      <c r="G22" s="84"/>
    </row>
    <row r="23" spans="1:8" ht="46.5" customHeight="1" thickBot="1" x14ac:dyDescent="0.3">
      <c r="A23" s="1" t="s">
        <v>22</v>
      </c>
      <c r="B23" s="71" t="s">
        <v>64</v>
      </c>
      <c r="C23" s="72"/>
      <c r="D23" s="72"/>
      <c r="E23" s="72"/>
      <c r="F23" s="72"/>
      <c r="G23" s="72"/>
    </row>
    <row r="24" spans="1:8" ht="30" x14ac:dyDescent="0.25">
      <c r="B24" s="11" t="s">
        <v>76</v>
      </c>
      <c r="C24" s="16" t="s">
        <v>84</v>
      </c>
      <c r="D24" s="6" t="s">
        <v>7</v>
      </c>
      <c r="E24" s="40"/>
      <c r="F24" s="9">
        <v>1</v>
      </c>
      <c r="G24" s="49">
        <f t="shared" ref="G24:G30" si="0">E24*F24*48</f>
        <v>0</v>
      </c>
    </row>
    <row r="25" spans="1:8" x14ac:dyDescent="0.25">
      <c r="A25" s="55"/>
      <c r="B25" s="59" t="s">
        <v>77</v>
      </c>
      <c r="C25" s="20" t="s">
        <v>82</v>
      </c>
      <c r="D25" s="6" t="s">
        <v>7</v>
      </c>
      <c r="E25" s="40"/>
      <c r="F25" s="9">
        <v>1</v>
      </c>
      <c r="G25" s="49">
        <f t="shared" si="0"/>
        <v>0</v>
      </c>
    </row>
    <row r="26" spans="1:8" x14ac:dyDescent="0.25">
      <c r="B26" s="59" t="s">
        <v>78</v>
      </c>
      <c r="C26" s="20" t="s">
        <v>36</v>
      </c>
      <c r="D26" s="6" t="s">
        <v>7</v>
      </c>
      <c r="E26" s="40"/>
      <c r="F26" s="9">
        <v>85</v>
      </c>
      <c r="G26" s="49">
        <f t="shared" si="0"/>
        <v>0</v>
      </c>
    </row>
    <row r="27" spans="1:8" x14ac:dyDescent="0.25">
      <c r="B27" s="58" t="s">
        <v>79</v>
      </c>
      <c r="C27" s="20" t="s">
        <v>65</v>
      </c>
      <c r="D27" s="6" t="s">
        <v>7</v>
      </c>
      <c r="E27" s="40"/>
      <c r="F27" s="9">
        <v>10</v>
      </c>
      <c r="G27" s="49">
        <f t="shared" si="0"/>
        <v>0</v>
      </c>
    </row>
    <row r="28" spans="1:8" ht="17.25" customHeight="1" x14ac:dyDescent="0.25">
      <c r="A28" s="48"/>
      <c r="B28" s="6" t="s">
        <v>80</v>
      </c>
      <c r="C28" s="16" t="s">
        <v>44</v>
      </c>
      <c r="D28" s="15" t="s">
        <v>7</v>
      </c>
      <c r="E28" s="40"/>
      <c r="F28" s="9">
        <v>85</v>
      </c>
      <c r="G28" s="49">
        <f t="shared" si="0"/>
        <v>0</v>
      </c>
    </row>
    <row r="29" spans="1:8" ht="15.95" customHeight="1" x14ac:dyDescent="0.25">
      <c r="A29" s="48"/>
      <c r="B29" s="6" t="s">
        <v>81</v>
      </c>
      <c r="C29" s="16" t="s">
        <v>66</v>
      </c>
      <c r="D29" s="15" t="s">
        <v>7</v>
      </c>
      <c r="E29" s="40"/>
      <c r="F29" s="9">
        <v>10</v>
      </c>
      <c r="G29" s="49">
        <f t="shared" si="0"/>
        <v>0</v>
      </c>
    </row>
    <row r="30" spans="1:8" ht="30.75" thickBot="1" x14ac:dyDescent="0.3">
      <c r="A30" s="48"/>
      <c r="B30" s="6" t="s">
        <v>83</v>
      </c>
      <c r="C30" s="61" t="s">
        <v>85</v>
      </c>
      <c r="D30" s="15" t="s">
        <v>7</v>
      </c>
      <c r="E30" s="52"/>
      <c r="F30" s="53">
        <v>1</v>
      </c>
      <c r="G30" s="54">
        <f t="shared" si="0"/>
        <v>0</v>
      </c>
    </row>
    <row r="31" spans="1:8" ht="31.5" customHeight="1" thickBot="1" x14ac:dyDescent="0.3">
      <c r="A31" s="1" t="s">
        <v>23</v>
      </c>
      <c r="B31" s="90" t="s">
        <v>67</v>
      </c>
      <c r="C31" s="72"/>
      <c r="D31" s="72"/>
      <c r="E31" s="72"/>
      <c r="F31" s="72"/>
      <c r="G31" s="51">
        <f>SUM(G24:G30)</f>
        <v>0</v>
      </c>
    </row>
    <row r="32" spans="1:8" ht="18" customHeight="1" thickBot="1" x14ac:dyDescent="0.3">
      <c r="B32" s="89"/>
      <c r="C32" s="88"/>
      <c r="D32" s="88"/>
      <c r="E32" s="88"/>
      <c r="F32" s="88"/>
      <c r="G32" s="88"/>
    </row>
    <row r="33" spans="1:7" ht="33" customHeight="1" thickBot="1" x14ac:dyDescent="0.3">
      <c r="A33" s="21" t="s">
        <v>24</v>
      </c>
      <c r="B33" s="85" t="s">
        <v>86</v>
      </c>
      <c r="C33" s="86"/>
      <c r="D33" s="86"/>
      <c r="E33" s="86"/>
      <c r="F33" s="86"/>
      <c r="G33" s="19">
        <f>G21+G31</f>
        <v>0</v>
      </c>
    </row>
    <row r="34" spans="1:7" s="18" customFormat="1" ht="19.5" customHeight="1" x14ac:dyDescent="0.25">
      <c r="A34" s="22"/>
      <c r="B34" s="87"/>
      <c r="C34" s="88"/>
      <c r="D34" s="88"/>
      <c r="E34" s="88"/>
      <c r="F34" s="88"/>
      <c r="G34" s="88"/>
    </row>
    <row r="35" spans="1:7" ht="30" customHeight="1" x14ac:dyDescent="0.25">
      <c r="A35" s="23" t="s">
        <v>42</v>
      </c>
      <c r="B35" s="82" t="s">
        <v>87</v>
      </c>
      <c r="C35" s="82"/>
      <c r="D35" s="82"/>
      <c r="E35" s="82"/>
      <c r="F35" s="82"/>
      <c r="G35" s="82"/>
    </row>
    <row r="36" spans="1:7" ht="24" customHeight="1" x14ac:dyDescent="0.25">
      <c r="B36" s="67" t="s">
        <v>27</v>
      </c>
      <c r="C36" s="68"/>
      <c r="D36" s="68"/>
      <c r="E36" s="68"/>
      <c r="F36" s="69"/>
      <c r="G36" s="69"/>
    </row>
    <row r="37" spans="1:7" x14ac:dyDescent="0.25">
      <c r="B37" s="11">
        <v>12</v>
      </c>
      <c r="C37" s="24" t="s">
        <v>11</v>
      </c>
      <c r="D37" s="11" t="s">
        <v>9</v>
      </c>
      <c r="E37" s="41"/>
      <c r="F37" s="25"/>
      <c r="G37" s="25"/>
    </row>
    <row r="38" spans="1:7" x14ac:dyDescent="0.25">
      <c r="B38" s="11">
        <v>13</v>
      </c>
      <c r="C38" s="24" t="s">
        <v>10</v>
      </c>
      <c r="D38" s="11" t="s">
        <v>9</v>
      </c>
      <c r="E38" s="41"/>
      <c r="F38" s="25"/>
      <c r="G38" s="25"/>
    </row>
    <row r="39" spans="1:7" x14ac:dyDescent="0.25">
      <c r="B39" s="11">
        <v>14</v>
      </c>
      <c r="C39" s="24" t="s">
        <v>12</v>
      </c>
      <c r="D39" s="11" t="s">
        <v>9</v>
      </c>
      <c r="E39" s="41"/>
      <c r="F39" s="25"/>
      <c r="G39" s="25"/>
    </row>
    <row r="40" spans="1:7" x14ac:dyDescent="0.25">
      <c r="B40" s="11">
        <v>15</v>
      </c>
      <c r="C40" s="24" t="s">
        <v>13</v>
      </c>
      <c r="D40" s="11" t="s">
        <v>38</v>
      </c>
      <c r="E40" s="41"/>
      <c r="F40" s="25"/>
      <c r="G40" s="25"/>
    </row>
    <row r="41" spans="1:7" ht="34.5" customHeight="1" x14ac:dyDescent="0.25">
      <c r="B41" s="77" t="s">
        <v>50</v>
      </c>
      <c r="C41" s="78"/>
      <c r="D41" s="78"/>
      <c r="E41" s="78"/>
      <c r="F41" s="79"/>
      <c r="G41" s="79"/>
    </row>
    <row r="42" spans="1:7" ht="33" customHeight="1" x14ac:dyDescent="0.25">
      <c r="B42" s="11">
        <v>16</v>
      </c>
      <c r="C42" s="7" t="s">
        <v>68</v>
      </c>
      <c r="D42" s="8" t="s">
        <v>6</v>
      </c>
      <c r="E42" s="42"/>
      <c r="F42" s="26" t="s">
        <v>5</v>
      </c>
      <c r="G42" s="27"/>
    </row>
    <row r="43" spans="1:7" ht="32.25" customHeight="1" x14ac:dyDescent="0.25">
      <c r="B43" s="11">
        <v>17</v>
      </c>
      <c r="C43" s="7" t="s">
        <v>69</v>
      </c>
      <c r="D43" s="8" t="s">
        <v>6</v>
      </c>
      <c r="E43" s="42"/>
      <c r="F43" s="26" t="s">
        <v>5</v>
      </c>
      <c r="G43" s="27"/>
    </row>
    <row r="44" spans="1:7" ht="30.75" customHeight="1" x14ac:dyDescent="0.25">
      <c r="B44" s="11">
        <v>18</v>
      </c>
      <c r="C44" s="7" t="s">
        <v>72</v>
      </c>
      <c r="D44" s="8" t="s">
        <v>6</v>
      </c>
      <c r="E44" s="42"/>
      <c r="F44" s="26" t="s">
        <v>5</v>
      </c>
      <c r="G44" s="27"/>
    </row>
    <row r="45" spans="1:7" ht="28.5" customHeight="1" x14ac:dyDescent="0.25">
      <c r="B45" s="11">
        <v>19</v>
      </c>
      <c r="C45" s="7" t="s">
        <v>34</v>
      </c>
      <c r="D45" s="8" t="s">
        <v>6</v>
      </c>
      <c r="E45" s="42"/>
      <c r="F45" s="26" t="s">
        <v>5</v>
      </c>
      <c r="G45" s="27"/>
    </row>
    <row r="46" spans="1:7" ht="29.45" customHeight="1" x14ac:dyDescent="0.25">
      <c r="B46" s="67" t="s">
        <v>70</v>
      </c>
      <c r="C46" s="68"/>
      <c r="D46" s="68"/>
      <c r="E46" s="68"/>
      <c r="F46" s="69"/>
      <c r="G46" s="69"/>
    </row>
    <row r="47" spans="1:7" x14ac:dyDescent="0.25">
      <c r="B47" s="6">
        <v>20</v>
      </c>
      <c r="C47" s="28" t="s">
        <v>26</v>
      </c>
      <c r="D47" s="8" t="s">
        <v>6</v>
      </c>
      <c r="E47" s="42"/>
      <c r="F47" s="29"/>
      <c r="G47" s="27"/>
    </row>
    <row r="48" spans="1:7" x14ac:dyDescent="0.25">
      <c r="B48" s="6">
        <v>21</v>
      </c>
      <c r="C48" s="28" t="s">
        <v>71</v>
      </c>
      <c r="D48" s="8" t="s">
        <v>6</v>
      </c>
      <c r="E48" s="42"/>
      <c r="F48" s="29"/>
      <c r="G48" s="27"/>
    </row>
    <row r="49" spans="2:7" x14ac:dyDescent="0.25">
      <c r="B49" s="6">
        <v>22</v>
      </c>
      <c r="C49" s="28" t="s">
        <v>31</v>
      </c>
      <c r="D49" s="8" t="s">
        <v>6</v>
      </c>
      <c r="E49" s="42"/>
      <c r="F49" s="29"/>
      <c r="G49" s="27"/>
    </row>
    <row r="50" spans="2:7" x14ac:dyDescent="0.25">
      <c r="B50" s="6">
        <v>23</v>
      </c>
      <c r="C50" s="28" t="s">
        <v>32</v>
      </c>
      <c r="D50" s="8" t="s">
        <v>6</v>
      </c>
      <c r="E50" s="42"/>
      <c r="F50" s="29"/>
      <c r="G50" s="27"/>
    </row>
    <row r="51" spans="2:7" x14ac:dyDescent="0.25">
      <c r="B51" s="6">
        <v>24</v>
      </c>
      <c r="C51" s="28" t="s">
        <v>33</v>
      </c>
      <c r="D51" s="8" t="s">
        <v>6</v>
      </c>
      <c r="E51" s="42"/>
      <c r="F51" s="29"/>
      <c r="G51" s="27"/>
    </row>
    <row r="52" spans="2:7" x14ac:dyDescent="0.25">
      <c r="B52" s="6">
        <v>25</v>
      </c>
      <c r="C52" s="30" t="s">
        <v>35</v>
      </c>
      <c r="D52" s="8" t="s">
        <v>6</v>
      </c>
      <c r="E52" s="42"/>
      <c r="F52" s="29"/>
      <c r="G52" s="27"/>
    </row>
    <row r="53" spans="2:7" ht="13.5" customHeight="1" x14ac:dyDescent="0.25">
      <c r="B53" s="27"/>
      <c r="C53" s="31"/>
      <c r="D53" s="32"/>
      <c r="E53" s="27"/>
      <c r="F53" s="29"/>
      <c r="G53" s="27"/>
    </row>
    <row r="54" spans="2:7" x14ac:dyDescent="0.25">
      <c r="B54" s="33" t="s">
        <v>14</v>
      </c>
      <c r="C54" s="74"/>
      <c r="D54" s="75"/>
      <c r="E54" s="75"/>
      <c r="F54" s="75"/>
      <c r="G54" s="75"/>
    </row>
    <row r="55" spans="2:7" ht="44.25" customHeight="1" x14ac:dyDescent="0.25">
      <c r="B55" s="33"/>
      <c r="C55" s="80" t="s">
        <v>45</v>
      </c>
      <c r="D55" s="81"/>
      <c r="E55" s="81"/>
      <c r="F55" s="81"/>
      <c r="G55" s="81"/>
    </row>
    <row r="56" spans="2:7" ht="14.25" customHeight="1" x14ac:dyDescent="0.25">
      <c r="B56" s="33"/>
      <c r="C56" s="34"/>
      <c r="D56" s="35"/>
      <c r="E56" s="35"/>
      <c r="F56" s="35"/>
      <c r="G56" s="35"/>
    </row>
    <row r="57" spans="2:7" ht="30" x14ac:dyDescent="0.25">
      <c r="B57" s="36" t="s">
        <v>28</v>
      </c>
      <c r="C57" s="74"/>
      <c r="D57" s="75"/>
      <c r="E57" s="75"/>
      <c r="F57" s="75"/>
      <c r="G57" s="75"/>
    </row>
    <row r="58" spans="2:7" x14ac:dyDescent="0.25">
      <c r="B58" s="37"/>
      <c r="C58" s="62" t="s">
        <v>37</v>
      </c>
      <c r="D58" s="63"/>
      <c r="E58" s="63"/>
      <c r="F58" s="63"/>
      <c r="G58" s="63"/>
    </row>
    <row r="59" spans="2:7" x14ac:dyDescent="0.25">
      <c r="B59" s="38"/>
      <c r="C59" s="62" t="s">
        <v>30</v>
      </c>
      <c r="D59" s="63"/>
      <c r="E59" s="63"/>
      <c r="F59" s="63"/>
      <c r="G59" s="63"/>
    </row>
    <row r="60" spans="2:7" x14ac:dyDescent="0.25">
      <c r="B60" s="39"/>
      <c r="C60" s="62" t="s">
        <v>29</v>
      </c>
      <c r="D60" s="63"/>
      <c r="E60" s="63"/>
      <c r="F60" s="63"/>
      <c r="G60" s="63"/>
    </row>
    <row r="61" spans="2:7" x14ac:dyDescent="0.25">
      <c r="C61" s="62"/>
      <c r="D61" s="63"/>
      <c r="E61" s="63"/>
      <c r="F61" s="63"/>
      <c r="G61" s="63"/>
    </row>
    <row r="62" spans="2:7" x14ac:dyDescent="0.25">
      <c r="C62" s="62"/>
      <c r="D62" s="63"/>
      <c r="E62" s="63"/>
      <c r="F62" s="63"/>
      <c r="G62" s="63"/>
    </row>
    <row r="63" spans="2:7" x14ac:dyDescent="0.25">
      <c r="C63" s="62"/>
      <c r="D63" s="63"/>
      <c r="E63" s="63"/>
      <c r="F63" s="63"/>
      <c r="G63" s="63"/>
    </row>
  </sheetData>
  <mergeCells count="27">
    <mergeCell ref="B1:G1"/>
    <mergeCell ref="B41:G41"/>
    <mergeCell ref="B46:G46"/>
    <mergeCell ref="B8:G8"/>
    <mergeCell ref="C55:G55"/>
    <mergeCell ref="B23:G23"/>
    <mergeCell ref="B35:G35"/>
    <mergeCell ref="B22:G22"/>
    <mergeCell ref="B33:F33"/>
    <mergeCell ref="B34:G34"/>
    <mergeCell ref="B32:G32"/>
    <mergeCell ref="B31:F31"/>
    <mergeCell ref="C61:G61"/>
    <mergeCell ref="C62:G62"/>
    <mergeCell ref="C63:G63"/>
    <mergeCell ref="B4:G4"/>
    <mergeCell ref="B15:G15"/>
    <mergeCell ref="B36:G36"/>
    <mergeCell ref="C60:G60"/>
    <mergeCell ref="B17:G17"/>
    <mergeCell ref="B21:F21"/>
    <mergeCell ref="B10:G10"/>
    <mergeCell ref="B13:G13"/>
    <mergeCell ref="C57:G57"/>
    <mergeCell ref="C58:G58"/>
    <mergeCell ref="C59:G59"/>
    <mergeCell ref="C54:G5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0" ma:contentTypeDescription="Vytvoří nový dokument" ma:contentTypeScope="" ma:versionID="20877d62e4363afe2165b5f30134dc3c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a68f0c4e6764aec349345e1d6b3f6823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B020D8-1B26-4E1B-9187-C7E85AA13A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347A219-D973-4F55-9756-10D527F2C8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CFF2F6-2E28-479F-99C4-4EBFD3D03A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fc66d1-0bd6-4002-8ae3-bd3679ea79f2"/>
    <ds:schemaRef ds:uri="2ef1be13-b41c-4751-ac75-93e14a74df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2020-01-29T13:15:35Z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